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ютий" sheetId="1" r:id="rId1"/>
    <sheet name="січень-2" sheetId="2" r:id="rId2"/>
    <sheet name="січень 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<sst xmlns="http://schemas.openxmlformats.org/spreadsheetml/2006/main" count="544" uniqueCount="228">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</sst>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9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left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10" xfId="22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10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0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10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0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0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0" xfId="20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0" xfId="22" applyNumberFormat="1" applyFont="1" applyFill="1" applyBorder="1" applyAlignment="1" applyProtection="1">
      <alignment horizont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1"/>
      <sheetName val="депозит"/>
      <sheetName val="залишки  (2)"/>
      <sheetName val="надх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повернення по окремим платникам"/>
    </sheetNames>
    <sheetDataSet>
      <sheetData sheetId="17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14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I115" sqref="I11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227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205</v>
      </c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221</v>
      </c>
      <c r="N3" s="219" t="s">
        <v>202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199</v>
      </c>
      <c r="F4" s="202" t="s">
        <v>116</v>
      </c>
      <c r="G4" s="204" t="s">
        <v>200</v>
      </c>
      <c r="H4" s="206" t="s">
        <v>201</v>
      </c>
      <c r="I4" s="199" t="s">
        <v>217</v>
      </c>
      <c r="J4" s="195" t="s">
        <v>218</v>
      </c>
      <c r="K4" s="116" t="s">
        <v>172</v>
      </c>
      <c r="L4" s="121" t="s">
        <v>171</v>
      </c>
      <c r="M4" s="195"/>
      <c r="N4" s="197" t="s">
        <v>226</v>
      </c>
      <c r="O4" s="199" t="s">
        <v>136</v>
      </c>
      <c r="P4" s="201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07"/>
      <c r="I5" s="200"/>
      <c r="J5" s="196"/>
      <c r="K5" s="192" t="s">
        <v>224</v>
      </c>
      <c r="L5" s="193"/>
      <c r="M5" s="196"/>
      <c r="N5" s="198"/>
      <c r="O5" s="200"/>
      <c r="P5" s="201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19019.108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12791.39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8919.189999999999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F36-54.3</f>
        <v>251.70999999999998</v>
      </c>
      <c r="L36" s="136">
        <f>F36/54.3*100</f>
        <v>563.5543278084715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F38-6293.3</f>
        <v>8661.23</v>
      </c>
      <c r="L38" s="139">
        <f>F38/6293.3*100</f>
        <v>237.62620564727567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F40-1067.46</f>
        <v>-979.7900000000001</v>
      </c>
      <c r="L40" s="178">
        <f>F40/1067.46*100</f>
        <v>8.21295411537669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21782.538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F87-(-7.2)</f>
        <v>-7.45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20571.948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194"/>
      <c r="H104" s="194"/>
      <c r="I104" s="194"/>
      <c r="J104" s="194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190"/>
      <c r="O105" s="190"/>
    </row>
    <row r="106" spans="3:15" ht="15.75">
      <c r="C106" s="111">
        <v>42061</v>
      </c>
      <c r="D106" s="34">
        <v>6003.3</v>
      </c>
      <c r="F106" s="155" t="s">
        <v>166</v>
      </c>
      <c r="G106" s="183"/>
      <c r="H106" s="183"/>
      <c r="I106" s="177"/>
      <c r="J106" s="188"/>
      <c r="K106" s="188"/>
      <c r="L106" s="188"/>
      <c r="M106" s="188"/>
      <c r="N106" s="190"/>
      <c r="O106" s="190"/>
    </row>
    <row r="107" spans="3:15" ht="15.75" customHeight="1">
      <c r="C107" s="111">
        <v>42060</v>
      </c>
      <c r="D107" s="34">
        <v>1551.3</v>
      </c>
      <c r="G107" s="187" t="s">
        <v>151</v>
      </c>
      <c r="H107" s="187"/>
      <c r="I107" s="106">
        <v>8909.73221</v>
      </c>
      <c r="J107" s="189"/>
      <c r="K107" s="189"/>
      <c r="L107" s="189"/>
      <c r="M107" s="189"/>
      <c r="N107" s="190"/>
      <c r="O107" s="190"/>
    </row>
    <row r="108" spans="7:13" ht="15.75" customHeight="1">
      <c r="G108" s="191" t="s">
        <v>155</v>
      </c>
      <c r="H108" s="191"/>
      <c r="I108" s="103">
        <v>0</v>
      </c>
      <c r="J108" s="188"/>
      <c r="K108" s="188"/>
      <c r="L108" s="188"/>
      <c r="M108" s="188"/>
    </row>
    <row r="109" spans="2:13" ht="18.75" customHeight="1">
      <c r="B109" s="181" t="s">
        <v>160</v>
      </c>
      <c r="C109" s="182"/>
      <c r="D109" s="108">
        <v>138305.95627000002</v>
      </c>
      <c r="E109" s="73"/>
      <c r="F109" s="156" t="s">
        <v>147</v>
      </c>
      <c r="G109" s="187" t="s">
        <v>149</v>
      </c>
      <c r="H109" s="187"/>
      <c r="I109" s="107">
        <v>129396.22406000001</v>
      </c>
      <c r="J109" s="188"/>
      <c r="K109" s="188"/>
      <c r="L109" s="188"/>
      <c r="M109" s="188"/>
    </row>
    <row r="110" spans="7:12" ht="9.75" customHeight="1">
      <c r="G110" s="183"/>
      <c r="H110" s="183"/>
      <c r="I110" s="90"/>
      <c r="J110" s="91"/>
      <c r="K110" s="91"/>
      <c r="L110" s="91"/>
    </row>
    <row r="111" spans="2:12" ht="22.5" customHeight="1" hidden="1">
      <c r="B111" s="184" t="s">
        <v>167</v>
      </c>
      <c r="C111" s="185"/>
      <c r="D111" s="110">
        <v>0</v>
      </c>
      <c r="E111" s="70" t="s">
        <v>104</v>
      </c>
      <c r="G111" s="183"/>
      <c r="H111" s="183"/>
      <c r="I111" s="90"/>
      <c r="J111" s="91"/>
      <c r="K111" s="91"/>
      <c r="L111" s="91"/>
    </row>
    <row r="112" spans="4:15" ht="15.75">
      <c r="D112" s="105"/>
      <c r="N112" s="183"/>
      <c r="O112" s="183"/>
    </row>
    <row r="113" spans="4:15" ht="15.75">
      <c r="D113" s="104"/>
      <c r="I113" s="34"/>
      <c r="N113" s="186"/>
      <c r="O113" s="186"/>
    </row>
    <row r="114" spans="14:15" ht="15.75">
      <c r="N114" s="183"/>
      <c r="O114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G107:H107"/>
    <mergeCell ref="J107:M107"/>
    <mergeCell ref="N107:O107"/>
    <mergeCell ref="G108:H108"/>
    <mergeCell ref="J108:M108"/>
    <mergeCell ref="B109:C109"/>
    <mergeCell ref="G109:H109"/>
    <mergeCell ref="J109:M109"/>
    <mergeCell ref="G110:H110"/>
    <mergeCell ref="N114:O114"/>
    <mergeCell ref="B111:C111"/>
    <mergeCell ref="G111:H111"/>
    <mergeCell ref="N112:O112"/>
    <mergeCell ref="N113:O113"/>
  </mergeCells>
  <printOptions/>
  <pageMargins left="0.19" right="0.18" top="0.35" bottom="0.39" header="0.17" footer="0.29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4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88" sqref="F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205</v>
      </c>
      <c r="C3" s="213" t="s">
        <v>0</v>
      </c>
      <c r="D3" s="214" t="s">
        <v>216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220</v>
      </c>
      <c r="N3" s="219" t="s">
        <v>175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219</v>
      </c>
      <c r="F4" s="202" t="s">
        <v>116</v>
      </c>
      <c r="G4" s="204" t="s">
        <v>173</v>
      </c>
      <c r="H4" s="228" t="s">
        <v>174</v>
      </c>
      <c r="I4" s="226" t="s">
        <v>217</v>
      </c>
      <c r="J4" s="224" t="s">
        <v>218</v>
      </c>
      <c r="K4" s="116" t="s">
        <v>172</v>
      </c>
      <c r="L4" s="121" t="s">
        <v>171</v>
      </c>
      <c r="M4" s="195"/>
      <c r="N4" s="197" t="s">
        <v>194</v>
      </c>
      <c r="O4" s="226" t="s">
        <v>136</v>
      </c>
      <c r="P4" s="219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29"/>
      <c r="I5" s="227"/>
      <c r="J5" s="225"/>
      <c r="K5" s="192" t="s">
        <v>188</v>
      </c>
      <c r="L5" s="193"/>
      <c r="M5" s="196"/>
      <c r="N5" s="198"/>
      <c r="O5" s="227"/>
      <c r="P5" s="219"/>
      <c r="Q5" s="192" t="s">
        <v>176</v>
      </c>
      <c r="R5" s="193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194"/>
      <c r="H102" s="194"/>
      <c r="I102" s="194"/>
      <c r="J102" s="194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190"/>
      <c r="O103" s="190"/>
    </row>
    <row r="104" spans="3:15" ht="15.75">
      <c r="C104" s="111">
        <v>42033</v>
      </c>
      <c r="D104" s="34">
        <v>2896.5</v>
      </c>
      <c r="F104" s="155" t="s">
        <v>166</v>
      </c>
      <c r="G104" s="187" t="s">
        <v>151</v>
      </c>
      <c r="H104" s="187"/>
      <c r="I104" s="106">
        <f>'січень '!I139</f>
        <v>8909.733</v>
      </c>
      <c r="J104" s="222" t="s">
        <v>161</v>
      </c>
      <c r="K104" s="222"/>
      <c r="L104" s="222"/>
      <c r="M104" s="222"/>
      <c r="N104" s="190"/>
      <c r="O104" s="190"/>
    </row>
    <row r="105" spans="3:15" ht="15.75">
      <c r="C105" s="111">
        <v>42032</v>
      </c>
      <c r="D105" s="34">
        <v>2838.1</v>
      </c>
      <c r="G105" s="191" t="s">
        <v>155</v>
      </c>
      <c r="H105" s="191"/>
      <c r="I105" s="103">
        <f>'січень '!I140</f>
        <v>0</v>
      </c>
      <c r="J105" s="223" t="s">
        <v>162</v>
      </c>
      <c r="K105" s="223"/>
      <c r="L105" s="223"/>
      <c r="M105" s="223"/>
      <c r="N105" s="190"/>
      <c r="O105" s="190"/>
    </row>
    <row r="106" spans="7:13" ht="15.75" customHeight="1">
      <c r="G106" s="187" t="s">
        <v>148</v>
      </c>
      <c r="H106" s="187"/>
      <c r="I106" s="103">
        <f>'січень '!I141</f>
        <v>0</v>
      </c>
      <c r="J106" s="222" t="s">
        <v>163</v>
      </c>
      <c r="K106" s="222"/>
      <c r="L106" s="222"/>
      <c r="M106" s="222"/>
    </row>
    <row r="107" spans="2:13" ht="18.75" customHeight="1">
      <c r="B107" s="181" t="s">
        <v>160</v>
      </c>
      <c r="C107" s="182"/>
      <c r="D107" s="108">
        <f>'січень '!D142</f>
        <v>132375.63</v>
      </c>
      <c r="E107" s="73"/>
      <c r="F107" s="156" t="s">
        <v>147</v>
      </c>
      <c r="G107" s="187" t="s">
        <v>149</v>
      </c>
      <c r="H107" s="187"/>
      <c r="I107" s="107">
        <f>'січень '!I142</f>
        <v>123465.893</v>
      </c>
      <c r="J107" s="222" t="s">
        <v>164</v>
      </c>
      <c r="K107" s="222"/>
      <c r="L107" s="222"/>
      <c r="M107" s="222"/>
    </row>
    <row r="108" spans="7:12" ht="9.75" customHeight="1">
      <c r="G108" s="183"/>
      <c r="H108" s="183"/>
      <c r="I108" s="90"/>
      <c r="J108" s="91"/>
      <c r="K108" s="91"/>
      <c r="L108" s="91"/>
    </row>
    <row r="109" spans="2:12" ht="22.5" customHeight="1" hidden="1">
      <c r="B109" s="184" t="s">
        <v>167</v>
      </c>
      <c r="C109" s="185"/>
      <c r="D109" s="110">
        <v>0</v>
      </c>
      <c r="E109" s="70" t="s">
        <v>104</v>
      </c>
      <c r="G109" s="183"/>
      <c r="H109" s="183"/>
      <c r="I109" s="90"/>
      <c r="J109" s="91"/>
      <c r="K109" s="91"/>
      <c r="L109" s="91"/>
    </row>
    <row r="110" spans="4:15" ht="15.75">
      <c r="D110" s="105"/>
      <c r="N110" s="183"/>
      <c r="O110" s="183"/>
    </row>
    <row r="111" spans="4:15" ht="15.75">
      <c r="D111" s="104"/>
      <c r="I111" s="34"/>
      <c r="N111" s="186"/>
      <c r="O111" s="186"/>
    </row>
    <row r="112" spans="14:15" ht="15.75">
      <c r="N112" s="183"/>
      <c r="O112" s="183"/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G105:H105"/>
    <mergeCell ref="J105:M105"/>
    <mergeCell ref="N105:O105"/>
    <mergeCell ref="G106:H106"/>
    <mergeCell ref="J106:M106"/>
    <mergeCell ref="B107:C107"/>
    <mergeCell ref="G107:H107"/>
    <mergeCell ref="J107:M107"/>
    <mergeCell ref="G108:H108"/>
    <mergeCell ref="N112:O112"/>
    <mergeCell ref="B109:C109"/>
    <mergeCell ref="G109:H109"/>
    <mergeCell ref="N110:O110"/>
    <mergeCell ref="N111:O1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117"/>
      <c r="R1" s="118"/>
    </row>
    <row r="2" spans="2:18" s="1" customFormat="1" ht="15.75" customHeight="1">
      <c r="B2" s="209"/>
      <c r="C2" s="209"/>
      <c r="D2" s="209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10"/>
      <c r="B3" s="212" t="s">
        <v>203</v>
      </c>
      <c r="C3" s="213" t="s">
        <v>0</v>
      </c>
      <c r="D3" s="214" t="s">
        <v>190</v>
      </c>
      <c r="E3" s="40"/>
      <c r="F3" s="215" t="s">
        <v>107</v>
      </c>
      <c r="G3" s="216"/>
      <c r="H3" s="216"/>
      <c r="I3" s="216"/>
      <c r="J3" s="217"/>
      <c r="K3" s="114"/>
      <c r="L3" s="114"/>
      <c r="M3" s="218" t="s">
        <v>187</v>
      </c>
      <c r="N3" s="219" t="s">
        <v>175</v>
      </c>
      <c r="O3" s="219"/>
      <c r="P3" s="219"/>
      <c r="Q3" s="219"/>
      <c r="R3" s="219"/>
    </row>
    <row r="4" spans="1:18" ht="22.5" customHeight="1">
      <c r="A4" s="210"/>
      <c r="B4" s="212"/>
      <c r="C4" s="213"/>
      <c r="D4" s="214"/>
      <c r="E4" s="220" t="s">
        <v>153</v>
      </c>
      <c r="F4" s="202" t="s">
        <v>116</v>
      </c>
      <c r="G4" s="204" t="s">
        <v>173</v>
      </c>
      <c r="H4" s="228" t="s">
        <v>174</v>
      </c>
      <c r="I4" s="226" t="s">
        <v>186</v>
      </c>
      <c r="J4" s="224" t="s">
        <v>189</v>
      </c>
      <c r="K4" s="116" t="s">
        <v>172</v>
      </c>
      <c r="L4" s="121" t="s">
        <v>171</v>
      </c>
      <c r="M4" s="195"/>
      <c r="N4" s="197" t="s">
        <v>194</v>
      </c>
      <c r="O4" s="226" t="s">
        <v>136</v>
      </c>
      <c r="P4" s="219" t="s">
        <v>135</v>
      </c>
      <c r="Q4" s="122" t="s">
        <v>172</v>
      </c>
      <c r="R4" s="123" t="s">
        <v>171</v>
      </c>
    </row>
    <row r="5" spans="1:19" ht="92.25" customHeight="1">
      <c r="A5" s="211"/>
      <c r="B5" s="212"/>
      <c r="C5" s="213"/>
      <c r="D5" s="214"/>
      <c r="E5" s="221"/>
      <c r="F5" s="203"/>
      <c r="G5" s="205"/>
      <c r="H5" s="229"/>
      <c r="I5" s="227"/>
      <c r="J5" s="225"/>
      <c r="K5" s="192" t="s">
        <v>188</v>
      </c>
      <c r="L5" s="193"/>
      <c r="M5" s="196"/>
      <c r="N5" s="198"/>
      <c r="O5" s="227"/>
      <c r="P5" s="219"/>
      <c r="Q5" s="192" t="s">
        <v>176</v>
      </c>
      <c r="R5" s="193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194"/>
      <c r="H137" s="194"/>
      <c r="I137" s="194"/>
      <c r="J137" s="194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190"/>
      <c r="O138" s="190"/>
    </row>
    <row r="139" spans="3:15" ht="15.75">
      <c r="C139" s="111">
        <v>42033</v>
      </c>
      <c r="D139" s="34">
        <v>2896.5</v>
      </c>
      <c r="F139" s="155" t="s">
        <v>166</v>
      </c>
      <c r="G139" s="187" t="s">
        <v>151</v>
      </c>
      <c r="H139" s="187"/>
      <c r="I139" s="106">
        <f>8909.733</f>
        <v>8909.733</v>
      </c>
      <c r="J139" s="222" t="s">
        <v>161</v>
      </c>
      <c r="K139" s="222"/>
      <c r="L139" s="222"/>
      <c r="M139" s="222"/>
      <c r="N139" s="190"/>
      <c r="O139" s="190"/>
    </row>
    <row r="140" spans="3:15" ht="15.75">
      <c r="C140" s="111">
        <v>42032</v>
      </c>
      <c r="D140" s="34">
        <v>2838.1</v>
      </c>
      <c r="G140" s="191" t="s">
        <v>155</v>
      </c>
      <c r="H140" s="191"/>
      <c r="I140" s="103">
        <v>0</v>
      </c>
      <c r="J140" s="223" t="s">
        <v>162</v>
      </c>
      <c r="K140" s="223"/>
      <c r="L140" s="223"/>
      <c r="M140" s="223"/>
      <c r="N140" s="190"/>
      <c r="O140" s="190"/>
    </row>
    <row r="141" spans="7:13" ht="15.75" customHeight="1">
      <c r="G141" s="187" t="s">
        <v>148</v>
      </c>
      <c r="H141" s="187"/>
      <c r="I141" s="103">
        <v>0</v>
      </c>
      <c r="J141" s="222" t="s">
        <v>163</v>
      </c>
      <c r="K141" s="222"/>
      <c r="L141" s="222"/>
      <c r="M141" s="222"/>
    </row>
    <row r="142" spans="2:13" ht="18.75" customHeight="1">
      <c r="B142" s="181" t="s">
        <v>160</v>
      </c>
      <c r="C142" s="182"/>
      <c r="D142" s="108">
        <f>132375.63</f>
        <v>132375.63</v>
      </c>
      <c r="E142" s="73"/>
      <c r="F142" s="156" t="s">
        <v>147</v>
      </c>
      <c r="G142" s="187" t="s">
        <v>149</v>
      </c>
      <c r="H142" s="187"/>
      <c r="I142" s="107">
        <f>123465.893</f>
        <v>123465.893</v>
      </c>
      <c r="J142" s="222" t="s">
        <v>164</v>
      </c>
      <c r="K142" s="222"/>
      <c r="L142" s="222"/>
      <c r="M142" s="222"/>
    </row>
    <row r="143" spans="7:12" ht="9.75" customHeight="1">
      <c r="G143" s="183"/>
      <c r="H143" s="183"/>
      <c r="I143" s="90"/>
      <c r="J143" s="91"/>
      <c r="K143" s="91"/>
      <c r="L143" s="91"/>
    </row>
    <row r="144" spans="2:12" ht="22.5" customHeight="1" hidden="1">
      <c r="B144" s="184" t="s">
        <v>167</v>
      </c>
      <c r="C144" s="185"/>
      <c r="D144" s="110">
        <v>0</v>
      </c>
      <c r="E144" s="70" t="s">
        <v>104</v>
      </c>
      <c r="G144" s="183"/>
      <c r="H144" s="183"/>
      <c r="I144" s="90"/>
      <c r="J144" s="91"/>
      <c r="K144" s="91"/>
      <c r="L144" s="91"/>
    </row>
    <row r="145" spans="4:15" ht="15.75">
      <c r="D145" s="105"/>
      <c r="N145" s="183"/>
      <c r="O145" s="183"/>
    </row>
    <row r="146" spans="4:15" ht="15.75">
      <c r="D146" s="104"/>
      <c r="I146" s="34"/>
      <c r="N146" s="186"/>
      <c r="O146" s="186"/>
    </row>
    <row r="147" spans="14:15" ht="15.75">
      <c r="N147" s="183"/>
      <c r="O147" s="183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2015-03-02T10:34:48Z</cp:lastPrinted>
  <dcterms:created xsi:type="dcterms:W3CDTF">2003-07-28T11:27:56Z</dcterms:created>
  <dcterms:modified xsi:type="dcterms:W3CDTF">2015-03-02T10:55:53Z</dcterms:modified>
  <cp:category/>
  <cp:version/>
  <cp:contentType/>
  <cp:contentStatus/>
</cp:coreProperties>
</file>